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itan.denshi.numazu-ct.ac.jp\mirs1904\rept\num0003a\"/>
    </mc:Choice>
  </mc:AlternateContent>
  <bookViews>
    <workbookView xWindow="0" yWindow="0" windowWidth="14370" windowHeight="12375" activeTab="1"/>
  </bookViews>
  <sheets>
    <sheet name="Sheet1" sheetId="1" r:id="rId1"/>
    <sheet name="Sheet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1" l="1"/>
  <c r="O3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" i="1"/>
  <c r="I9" i="1"/>
  <c r="I4" i="1"/>
  <c r="I5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" i="1"/>
  <c r="E4" i="1"/>
  <c r="E5" i="1"/>
  <c r="E6" i="1"/>
  <c r="O6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3" i="1"/>
  <c r="B25" i="1"/>
  <c r="O10" i="1" l="1"/>
  <c r="O18" i="1"/>
  <c r="O15" i="1"/>
  <c r="O24" i="1"/>
  <c r="O21" i="1"/>
  <c r="O17" i="1"/>
  <c r="O13" i="1"/>
  <c r="O12" i="1"/>
  <c r="O8" i="1"/>
  <c r="O4" i="1"/>
  <c r="O7" i="1"/>
  <c r="O5" i="1"/>
  <c r="O19" i="1"/>
  <c r="O16" i="1"/>
  <c r="O20" i="1"/>
  <c r="O23" i="1"/>
  <c r="O22" i="1"/>
  <c r="O14" i="1"/>
  <c r="O11" i="1"/>
  <c r="O9" i="1"/>
  <c r="L25" i="1"/>
  <c r="K25" i="1"/>
  <c r="J25" i="1"/>
  <c r="H25" i="1"/>
  <c r="G25" i="1"/>
  <c r="F25" i="1"/>
  <c r="D25" i="1"/>
  <c r="C25" i="1"/>
  <c r="M25" i="1" l="1"/>
  <c r="I25" i="1"/>
  <c r="E25" i="1"/>
  <c r="O25" i="1" l="1"/>
</calcChain>
</file>

<file path=xl/sharedStrings.xml><?xml version="1.0" encoding="utf-8"?>
<sst xmlns="http://schemas.openxmlformats.org/spreadsheetml/2006/main" count="59" uniqueCount="38">
  <si>
    <t>中尾</t>
  </si>
  <si>
    <t>杉山</t>
  </si>
  <si>
    <t>村松</t>
  </si>
  <si>
    <t>エレキ</t>
  </si>
  <si>
    <t>土屋</t>
  </si>
  <si>
    <t>太田</t>
  </si>
  <si>
    <t>佐藤</t>
  </si>
  <si>
    <t>メカ</t>
  </si>
  <si>
    <t>山本</t>
  </si>
  <si>
    <t>渡部</t>
  </si>
  <si>
    <t>大川</t>
  </si>
  <si>
    <t>ソフト</t>
  </si>
  <si>
    <t>01:ミーティング</t>
  </si>
  <si>
    <t>02:ドキュメントレビュー</t>
  </si>
  <si>
    <t>03:ドキュメント整備</t>
  </si>
  <si>
    <t>10:MIRS解体</t>
  </si>
  <si>
    <t>11:標準部品製造・試験</t>
  </si>
  <si>
    <t>12:標準機機能試験</t>
  </si>
  <si>
    <t>13:デモ競技プログラム開発</t>
  </si>
  <si>
    <t>20:技術調査・製品企画</t>
  </si>
  <si>
    <t>21:企画、システム提案、開発計画立案</t>
  </si>
  <si>
    <t>22:システム基本設計</t>
  </si>
  <si>
    <t>23:システム統合試験</t>
  </si>
  <si>
    <t>30:メカ詳細設</t>
  </si>
  <si>
    <t>31:エレキ詳細設計</t>
  </si>
  <si>
    <t>32:ソフト詳細設計</t>
  </si>
  <si>
    <t>40:メカ製造・試験</t>
  </si>
  <si>
    <t>41:エレキ製造・試験</t>
  </si>
  <si>
    <t>42:ソフト実装・試験</t>
  </si>
  <si>
    <t>50:発表会システム開発</t>
  </si>
  <si>
    <t>51:社会実装実験</t>
  </si>
  <si>
    <t>52:発表会準備</t>
  </si>
  <si>
    <t>60:その他</t>
  </si>
  <si>
    <t>合計時間（個人）</t>
  </si>
  <si>
    <t>合計</t>
    <rPh sb="0" eb="2">
      <t>ゴウケイ</t>
    </rPh>
    <phoneticPr fontId="1"/>
  </si>
  <si>
    <t>14:標準機統合試験</t>
    <phoneticPr fontId="1"/>
  </si>
  <si>
    <t>01:ミーティング</t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</si>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</sst>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Fill="1" applyBorder="1" applyAlignment="1">
      <alignment horizontal="center" vertical="center"/>
    </xf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全体</a:t>
            </a:r>
          </a:p>
        </c:rich>
      </c:tx>
      <c:layout>
        <c:manualLayout>
          <c:xMode val="edge"/>
          <c:yMode val="edge"/>
          <c:x val="6.9444444444444448E-2"/>
          <c:y val="5.9948330171247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ser>
          <c:idx val="3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4"/>
          <c:order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ser>
          <c:idx val="5"/>
          <c:order val="3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ser>
          <c:idx val="6"/>
          <c:order val="4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7"/>
          <c:order val="5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ser>
          <c:idx val="1"/>
          <c:order val="6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7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佐藤</a:t>
            </a:r>
          </a:p>
        </c:rich>
      </c:tx>
      <c:layout>
        <c:manualLayout>
          <c:xMode val="edge"/>
          <c:yMode val="edge"/>
          <c:x val="0.10991909385113269"/>
          <c:y val="4.5751626138365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5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Sheet1!$H$3:$H$24</c:f>
              <c:numCache>
                <c:formatCode>General</c:formatCode>
                <c:ptCount val="22"/>
                <c:pt idx="0">
                  <c:v>7</c:v>
                </c:pt>
                <c:pt idx="1">
                  <c:v>7.5</c:v>
                </c:pt>
                <c:pt idx="2">
                  <c:v>3.5</c:v>
                </c:pt>
                <c:pt idx="3">
                  <c:v>1.5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14</c:v>
                </c:pt>
                <c:pt idx="10">
                  <c:v>18.5</c:v>
                </c:pt>
                <c:pt idx="11">
                  <c:v>0</c:v>
                </c:pt>
                <c:pt idx="12">
                  <c:v>46.5</c:v>
                </c:pt>
                <c:pt idx="13">
                  <c:v>0</c:v>
                </c:pt>
                <c:pt idx="14">
                  <c:v>0</c:v>
                </c:pt>
                <c:pt idx="15">
                  <c:v>44</c:v>
                </c:pt>
                <c:pt idx="16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30.5</c:v>
                </c:pt>
              </c:numCache>
            </c:numRef>
          </c:val>
        </c:ser>
        <c:ser>
          <c:idx val="3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4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2"/>
          <c:order val="3"/>
          <c:tx>
            <c:strRef>
              <c:f>Sheet1!$B$2</c:f>
              <c:strCache>
                <c:ptCount val="1"/>
                <c:pt idx="0">
                  <c:v>中尾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Sheet1!$B$3:$B$24</c:f>
              <c:numCache>
                <c:formatCode>General</c:formatCode>
                <c:ptCount val="22"/>
                <c:pt idx="0">
                  <c:v>7</c:v>
                </c:pt>
                <c:pt idx="1">
                  <c:v>16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11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39.5</c:v>
                </c:pt>
                <c:pt idx="14">
                  <c:v>0</c:v>
                </c:pt>
                <c:pt idx="15">
                  <c:v>0</c:v>
                </c:pt>
                <c:pt idx="16">
                  <c:v>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</c:numCache>
            </c:numRef>
          </c:val>
        </c:ser>
        <c:ser>
          <c:idx val="1"/>
          <c:order val="4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5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杉山</a:t>
            </a:r>
          </a:p>
        </c:rich>
      </c:tx>
      <c:layout>
        <c:manualLayout>
          <c:xMode val="edge"/>
          <c:yMode val="edge"/>
          <c:x val="0.10591728177662613"/>
          <c:y val="3.9024383582035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6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Sheet1!$C$3:$C$24</c:f>
              <c:numCache>
                <c:formatCode>General</c:formatCode>
                <c:ptCount val="22"/>
                <c:pt idx="0">
                  <c:v>7.5</c:v>
                </c:pt>
                <c:pt idx="1">
                  <c:v>12.5</c:v>
                </c:pt>
                <c:pt idx="2">
                  <c:v>46.5</c:v>
                </c:pt>
                <c:pt idx="3">
                  <c:v>1.5</c:v>
                </c:pt>
                <c:pt idx="4">
                  <c:v>3</c:v>
                </c:pt>
                <c:pt idx="5">
                  <c:v>3.5</c:v>
                </c:pt>
                <c:pt idx="6">
                  <c:v>0</c:v>
                </c:pt>
                <c:pt idx="7">
                  <c:v>1.5</c:v>
                </c:pt>
                <c:pt idx="8">
                  <c:v>0</c:v>
                </c:pt>
                <c:pt idx="9">
                  <c:v>23.5</c:v>
                </c:pt>
                <c:pt idx="10">
                  <c:v>11.5</c:v>
                </c:pt>
                <c:pt idx="11">
                  <c:v>0</c:v>
                </c:pt>
                <c:pt idx="12">
                  <c:v>0</c:v>
                </c:pt>
                <c:pt idx="13">
                  <c:v>22.5</c:v>
                </c:pt>
                <c:pt idx="14">
                  <c:v>0</c:v>
                </c:pt>
                <c:pt idx="15">
                  <c:v>0</c:v>
                </c:pt>
                <c:pt idx="16">
                  <c:v>28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</c:numCache>
            </c:numRef>
          </c:val>
        </c:ser>
        <c:ser>
          <c:idx val="5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Sheet1!$H$3:$H$24</c:f>
              <c:numCache>
                <c:formatCode>General</c:formatCode>
                <c:ptCount val="22"/>
                <c:pt idx="0">
                  <c:v>7</c:v>
                </c:pt>
                <c:pt idx="1">
                  <c:v>7.5</c:v>
                </c:pt>
                <c:pt idx="2">
                  <c:v>3.5</c:v>
                </c:pt>
                <c:pt idx="3">
                  <c:v>1.5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14</c:v>
                </c:pt>
                <c:pt idx="10">
                  <c:v>18.5</c:v>
                </c:pt>
                <c:pt idx="11">
                  <c:v>0</c:v>
                </c:pt>
                <c:pt idx="12">
                  <c:v>46.5</c:v>
                </c:pt>
                <c:pt idx="13">
                  <c:v>0</c:v>
                </c:pt>
                <c:pt idx="14">
                  <c:v>0</c:v>
                </c:pt>
                <c:pt idx="15">
                  <c:v>44</c:v>
                </c:pt>
                <c:pt idx="16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30.5</c:v>
                </c:pt>
              </c:numCache>
            </c:numRef>
          </c:val>
        </c:ser>
        <c:ser>
          <c:idx val="3"/>
          <c:order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4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2"/>
          <c:order val="4"/>
          <c:tx>
            <c:strRef>
              <c:f>Sheet1!$B$2</c:f>
              <c:strCache>
                <c:ptCount val="1"/>
                <c:pt idx="0">
                  <c:v>中尾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Sheet1!$B$3:$B$24</c:f>
              <c:numCache>
                <c:formatCode>General</c:formatCode>
                <c:ptCount val="22"/>
                <c:pt idx="0">
                  <c:v>7</c:v>
                </c:pt>
                <c:pt idx="1">
                  <c:v>16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11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39.5</c:v>
                </c:pt>
                <c:pt idx="14">
                  <c:v>0</c:v>
                </c:pt>
                <c:pt idx="15">
                  <c:v>0</c:v>
                </c:pt>
                <c:pt idx="16">
                  <c:v>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</c:numCache>
            </c:numRef>
          </c:val>
        </c:ser>
        <c:ser>
          <c:idx val="1"/>
          <c:order val="5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6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土屋</a:t>
            </a:r>
          </a:p>
        </c:rich>
      </c:tx>
      <c:layout>
        <c:manualLayout>
          <c:xMode val="edge"/>
          <c:yMode val="edge"/>
          <c:x val="6.2982146046155721E-2"/>
          <c:y val="3.457589314960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5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Sheet1!$F$3:$F$24</c:f>
              <c:numCache>
                <c:formatCode>General</c:formatCode>
                <c:ptCount val="22"/>
                <c:pt idx="0">
                  <c:v>3.5</c:v>
                </c:pt>
                <c:pt idx="1">
                  <c:v>4</c:v>
                </c:pt>
                <c:pt idx="2">
                  <c:v>3.5</c:v>
                </c:pt>
                <c:pt idx="3">
                  <c:v>1.5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31.5</c:v>
                </c:pt>
                <c:pt idx="10">
                  <c:v>23</c:v>
                </c:pt>
                <c:pt idx="11">
                  <c:v>0</c:v>
                </c:pt>
                <c:pt idx="12">
                  <c:v>38.5</c:v>
                </c:pt>
                <c:pt idx="13">
                  <c:v>0</c:v>
                </c:pt>
                <c:pt idx="14">
                  <c:v>0</c:v>
                </c:pt>
                <c:pt idx="15">
                  <c:v>70.5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17</c:v>
                </c:pt>
              </c:numCache>
            </c:numRef>
          </c:val>
        </c:ser>
        <c:ser>
          <c:idx val="3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4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2"/>
          <c:order val="3"/>
          <c:tx>
            <c:strRef>
              <c:f>Sheet1!$B$2</c:f>
              <c:strCache>
                <c:ptCount val="1"/>
                <c:pt idx="0">
                  <c:v>中尾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Sheet1!$B$3:$B$24</c:f>
              <c:numCache>
                <c:formatCode>General</c:formatCode>
                <c:ptCount val="22"/>
                <c:pt idx="0">
                  <c:v>7</c:v>
                </c:pt>
                <c:pt idx="1">
                  <c:v>16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11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39.5</c:v>
                </c:pt>
                <c:pt idx="14">
                  <c:v>0</c:v>
                </c:pt>
                <c:pt idx="15">
                  <c:v>0</c:v>
                </c:pt>
                <c:pt idx="16">
                  <c:v>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</c:numCache>
            </c:numRef>
          </c:val>
        </c:ser>
        <c:ser>
          <c:idx val="1"/>
          <c:order val="4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5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村松</a:t>
            </a:r>
          </a:p>
        </c:rich>
      </c:tx>
      <c:layout>
        <c:manualLayout>
          <c:xMode val="edge"/>
          <c:yMode val="edge"/>
          <c:x val="0.15580643276770656"/>
          <c:y val="4.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6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Sheet1!$D$3:$D$24</c:f>
              <c:numCache>
                <c:formatCode>General</c:formatCode>
                <c:ptCount val="22"/>
                <c:pt idx="0">
                  <c:v>9</c:v>
                </c:pt>
                <c:pt idx="1">
                  <c:v>11</c:v>
                </c:pt>
                <c:pt idx="2">
                  <c:v>20</c:v>
                </c:pt>
                <c:pt idx="3">
                  <c:v>1.5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5.5</c:v>
                </c:pt>
                <c:pt idx="8">
                  <c:v>0</c:v>
                </c:pt>
                <c:pt idx="9">
                  <c:v>11.5</c:v>
                </c:pt>
                <c:pt idx="10">
                  <c:v>15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0</c:v>
                </c:pt>
                <c:pt idx="15">
                  <c:v>15</c:v>
                </c:pt>
                <c:pt idx="16">
                  <c:v>15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12</c:v>
                </c:pt>
              </c:numCache>
            </c:numRef>
          </c:val>
        </c:ser>
        <c:ser>
          <c:idx val="5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Sheet1!$F$3:$F$24</c:f>
              <c:numCache>
                <c:formatCode>General</c:formatCode>
                <c:ptCount val="22"/>
                <c:pt idx="0">
                  <c:v>3.5</c:v>
                </c:pt>
                <c:pt idx="1">
                  <c:v>4</c:v>
                </c:pt>
                <c:pt idx="2">
                  <c:v>3.5</c:v>
                </c:pt>
                <c:pt idx="3">
                  <c:v>1.5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31.5</c:v>
                </c:pt>
                <c:pt idx="10">
                  <c:v>23</c:v>
                </c:pt>
                <c:pt idx="11">
                  <c:v>0</c:v>
                </c:pt>
                <c:pt idx="12">
                  <c:v>38.5</c:v>
                </c:pt>
                <c:pt idx="13">
                  <c:v>0</c:v>
                </c:pt>
                <c:pt idx="14">
                  <c:v>0</c:v>
                </c:pt>
                <c:pt idx="15">
                  <c:v>70.5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17</c:v>
                </c:pt>
              </c:numCache>
            </c:numRef>
          </c:val>
        </c:ser>
        <c:ser>
          <c:idx val="3"/>
          <c:order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4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2"/>
          <c:order val="4"/>
          <c:tx>
            <c:strRef>
              <c:f>Sheet1!$B$2</c:f>
              <c:strCache>
                <c:ptCount val="1"/>
                <c:pt idx="0">
                  <c:v>中尾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Sheet1!$B$3:$B$24</c:f>
              <c:numCache>
                <c:formatCode>General</c:formatCode>
                <c:ptCount val="22"/>
                <c:pt idx="0">
                  <c:v>7</c:v>
                </c:pt>
                <c:pt idx="1">
                  <c:v>16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11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39.5</c:v>
                </c:pt>
                <c:pt idx="14">
                  <c:v>0</c:v>
                </c:pt>
                <c:pt idx="15">
                  <c:v>0</c:v>
                </c:pt>
                <c:pt idx="16">
                  <c:v>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</c:numCache>
            </c:numRef>
          </c:val>
        </c:ser>
        <c:ser>
          <c:idx val="1"/>
          <c:order val="5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6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渡部</a:t>
            </a:r>
          </a:p>
        </c:rich>
      </c:tx>
      <c:layout>
        <c:manualLayout>
          <c:xMode val="edge"/>
          <c:yMode val="edge"/>
          <c:x val="1.7652755257641563E-2"/>
          <c:y val="5.433646812957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7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Sheet1!$K$3:$K$24</c:f>
              <c:numCache>
                <c:formatCode>General</c:formatCode>
                <c:ptCount val="22"/>
                <c:pt idx="0">
                  <c:v>9.5</c:v>
                </c:pt>
                <c:pt idx="1">
                  <c:v>8</c:v>
                </c:pt>
                <c:pt idx="2">
                  <c:v>3.5</c:v>
                </c:pt>
                <c:pt idx="3">
                  <c:v>1.5</c:v>
                </c:pt>
                <c:pt idx="4">
                  <c:v>3.5</c:v>
                </c:pt>
                <c:pt idx="5">
                  <c:v>0</c:v>
                </c:pt>
                <c:pt idx="6">
                  <c:v>0</c:v>
                </c:pt>
                <c:pt idx="7">
                  <c:v>9.5</c:v>
                </c:pt>
                <c:pt idx="8">
                  <c:v>0</c:v>
                </c:pt>
                <c:pt idx="9">
                  <c:v>18</c:v>
                </c:pt>
                <c:pt idx="10">
                  <c:v>29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34</c:v>
                </c:pt>
                <c:pt idx="18">
                  <c:v>18</c:v>
                </c:pt>
                <c:pt idx="19">
                  <c:v>0</c:v>
                </c:pt>
                <c:pt idx="20">
                  <c:v>8</c:v>
                </c:pt>
                <c:pt idx="21">
                  <c:v>16</c:v>
                </c:pt>
              </c:numCache>
            </c:numRef>
          </c:val>
        </c:ser>
        <c:ser>
          <c:idx val="6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Sheet1!$D$3:$D$24</c:f>
              <c:numCache>
                <c:formatCode>General</c:formatCode>
                <c:ptCount val="22"/>
                <c:pt idx="0">
                  <c:v>9</c:v>
                </c:pt>
                <c:pt idx="1">
                  <c:v>11</c:v>
                </c:pt>
                <c:pt idx="2">
                  <c:v>20</c:v>
                </c:pt>
                <c:pt idx="3">
                  <c:v>1.5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5.5</c:v>
                </c:pt>
                <c:pt idx="8">
                  <c:v>0</c:v>
                </c:pt>
                <c:pt idx="9">
                  <c:v>11.5</c:v>
                </c:pt>
                <c:pt idx="10">
                  <c:v>15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0</c:v>
                </c:pt>
                <c:pt idx="15">
                  <c:v>15</c:v>
                </c:pt>
                <c:pt idx="16">
                  <c:v>15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12</c:v>
                </c:pt>
              </c:numCache>
            </c:numRef>
          </c:val>
        </c:ser>
        <c:ser>
          <c:idx val="5"/>
          <c:order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Sheet1!$F$3:$F$24</c:f>
              <c:numCache>
                <c:formatCode>General</c:formatCode>
                <c:ptCount val="22"/>
                <c:pt idx="0">
                  <c:v>3.5</c:v>
                </c:pt>
                <c:pt idx="1">
                  <c:v>4</c:v>
                </c:pt>
                <c:pt idx="2">
                  <c:v>3.5</c:v>
                </c:pt>
                <c:pt idx="3">
                  <c:v>1.5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31.5</c:v>
                </c:pt>
                <c:pt idx="10">
                  <c:v>23</c:v>
                </c:pt>
                <c:pt idx="11">
                  <c:v>0</c:v>
                </c:pt>
                <c:pt idx="12">
                  <c:v>38.5</c:v>
                </c:pt>
                <c:pt idx="13">
                  <c:v>0</c:v>
                </c:pt>
                <c:pt idx="14">
                  <c:v>0</c:v>
                </c:pt>
                <c:pt idx="15">
                  <c:v>70.5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17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2"/>
          <c:order val="5"/>
          <c:tx>
            <c:strRef>
              <c:f>Sheet1!$B$2</c:f>
              <c:strCache>
                <c:ptCount val="1"/>
                <c:pt idx="0">
                  <c:v>中尾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Sheet1!$B$3:$B$24</c:f>
              <c:numCache>
                <c:formatCode>General</c:formatCode>
                <c:ptCount val="22"/>
                <c:pt idx="0">
                  <c:v>7</c:v>
                </c:pt>
                <c:pt idx="1">
                  <c:v>16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11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39.5</c:v>
                </c:pt>
                <c:pt idx="14">
                  <c:v>0</c:v>
                </c:pt>
                <c:pt idx="15">
                  <c:v>0</c:v>
                </c:pt>
                <c:pt idx="16">
                  <c:v>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</c:numCache>
            </c:numRef>
          </c:val>
        </c:ser>
        <c:ser>
          <c:idx val="1"/>
          <c:order val="6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7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パート</a:t>
            </a:r>
          </a:p>
        </c:rich>
      </c:tx>
      <c:layout>
        <c:manualLayout>
          <c:xMode val="edge"/>
          <c:yMode val="edge"/>
          <c:x val="0.41161012768140826"/>
          <c:y val="2.91439035696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433247314673898"/>
          <c:y val="0.16154060334764775"/>
          <c:w val="0.73153099283642165"/>
          <c:h val="0.70887898472125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(Sheet1!$E$2,Sheet1!$I$2,Sheet1!$M$2)</c:f>
              <c:strCache>
                <c:ptCount val="3"/>
                <c:pt idx="0">
                  <c:v>エレキ</c:v>
                </c:pt>
                <c:pt idx="1">
                  <c:v>メカ</c:v>
                </c:pt>
                <c:pt idx="2">
                  <c:v>ソフト</c:v>
                </c:pt>
              </c:strCache>
            </c:strRef>
          </c:cat>
          <c:val>
            <c:numRef>
              <c:f>(Sheet1!$E$25,Sheet1!$I$25,Sheet1!$M$25)</c:f>
              <c:numCache>
                <c:formatCode>General</c:formatCode>
                <c:ptCount val="3"/>
                <c:pt idx="0">
                  <c:v>516.5</c:v>
                </c:pt>
                <c:pt idx="1">
                  <c:v>588.5</c:v>
                </c:pt>
                <c:pt idx="2">
                  <c:v>600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エレキ</a:t>
            </a:r>
          </a:p>
        </c:rich>
      </c:tx>
      <c:layout>
        <c:manualLayout>
          <c:xMode val="edge"/>
          <c:yMode val="edge"/>
          <c:x val="3.9941431248272118E-2"/>
          <c:y val="4.3088051007620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メカ</a:t>
            </a:r>
            <a:endParaRPr lang="ja-JP"/>
          </a:p>
        </c:rich>
      </c:tx>
      <c:layout>
        <c:manualLayout>
          <c:xMode val="edge"/>
          <c:yMode val="edge"/>
          <c:x val="8.6754072308303537E-2"/>
          <c:y val="4.1343655791603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739037536875235"/>
          <c:y val="2.8940559054122263E-2"/>
          <c:w val="0.52006231640592004"/>
          <c:h val="0.67648394018712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Sheet1!$I$3:$I$24</c:f>
              <c:numCache>
                <c:formatCode>General</c:formatCode>
                <c:ptCount val="22"/>
                <c:pt idx="0">
                  <c:v>14</c:v>
                </c:pt>
                <c:pt idx="1">
                  <c:v>19</c:v>
                </c:pt>
                <c:pt idx="2">
                  <c:v>11</c:v>
                </c:pt>
                <c:pt idx="3">
                  <c:v>4.5</c:v>
                </c:pt>
                <c:pt idx="4">
                  <c:v>12.5</c:v>
                </c:pt>
                <c:pt idx="5">
                  <c:v>3</c:v>
                </c:pt>
                <c:pt idx="6">
                  <c:v>0</c:v>
                </c:pt>
                <c:pt idx="7">
                  <c:v>21</c:v>
                </c:pt>
                <c:pt idx="8">
                  <c:v>0</c:v>
                </c:pt>
                <c:pt idx="9">
                  <c:v>66.5</c:v>
                </c:pt>
                <c:pt idx="10">
                  <c:v>60</c:v>
                </c:pt>
                <c:pt idx="11">
                  <c:v>0</c:v>
                </c:pt>
                <c:pt idx="12">
                  <c:v>132.5</c:v>
                </c:pt>
                <c:pt idx="13">
                  <c:v>0</c:v>
                </c:pt>
                <c:pt idx="14">
                  <c:v>0</c:v>
                </c:pt>
                <c:pt idx="15">
                  <c:v>136.5</c:v>
                </c:pt>
                <c:pt idx="16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23</c:v>
                </c:pt>
                <c:pt idx="21">
                  <c:v>76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ソフト</a:t>
            </a:r>
            <a:endParaRPr lang="ja-JP"/>
          </a:p>
        </c:rich>
      </c:tx>
      <c:layout>
        <c:manualLayout>
          <c:xMode val="edge"/>
          <c:yMode val="edge"/>
          <c:x val="8.6754072308303537E-2"/>
          <c:y val="4.1343655791603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739037536875235"/>
          <c:y val="2.8940559054122263E-2"/>
          <c:w val="0.52006231640592004"/>
          <c:h val="0.67648394018712388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Sheet1!$M$3:$M$24</c:f>
              <c:numCache>
                <c:formatCode>General</c:formatCode>
                <c:ptCount val="22"/>
                <c:pt idx="0">
                  <c:v>23.5</c:v>
                </c:pt>
                <c:pt idx="1">
                  <c:v>19</c:v>
                </c:pt>
                <c:pt idx="2">
                  <c:v>7</c:v>
                </c:pt>
                <c:pt idx="3">
                  <c:v>4.5</c:v>
                </c:pt>
                <c:pt idx="4">
                  <c:v>32</c:v>
                </c:pt>
                <c:pt idx="5">
                  <c:v>9</c:v>
                </c:pt>
                <c:pt idx="6">
                  <c:v>0</c:v>
                </c:pt>
                <c:pt idx="7">
                  <c:v>17</c:v>
                </c:pt>
                <c:pt idx="8">
                  <c:v>0</c:v>
                </c:pt>
                <c:pt idx="9">
                  <c:v>60.5</c:v>
                </c:pt>
                <c:pt idx="10">
                  <c:v>57.5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111</c:v>
                </c:pt>
                <c:pt idx="15">
                  <c:v>0</c:v>
                </c:pt>
                <c:pt idx="16">
                  <c:v>0</c:v>
                </c:pt>
                <c:pt idx="17">
                  <c:v>64</c:v>
                </c:pt>
                <c:pt idx="18">
                  <c:v>55</c:v>
                </c:pt>
                <c:pt idx="19">
                  <c:v>0</c:v>
                </c:pt>
                <c:pt idx="20">
                  <c:v>86</c:v>
                </c:pt>
                <c:pt idx="21">
                  <c:v>46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Sheet1!$I$3:$I$24</c:f>
              <c:numCache>
                <c:formatCode>General</c:formatCode>
                <c:ptCount val="22"/>
                <c:pt idx="0">
                  <c:v>14</c:v>
                </c:pt>
                <c:pt idx="1">
                  <c:v>19</c:v>
                </c:pt>
                <c:pt idx="2">
                  <c:v>11</c:v>
                </c:pt>
                <c:pt idx="3">
                  <c:v>4.5</c:v>
                </c:pt>
                <c:pt idx="4">
                  <c:v>12.5</c:v>
                </c:pt>
                <c:pt idx="5">
                  <c:v>3</c:v>
                </c:pt>
                <c:pt idx="6">
                  <c:v>0</c:v>
                </c:pt>
                <c:pt idx="7">
                  <c:v>21</c:v>
                </c:pt>
                <c:pt idx="8">
                  <c:v>0</c:v>
                </c:pt>
                <c:pt idx="9">
                  <c:v>66.5</c:v>
                </c:pt>
                <c:pt idx="10">
                  <c:v>60</c:v>
                </c:pt>
                <c:pt idx="11">
                  <c:v>0</c:v>
                </c:pt>
                <c:pt idx="12">
                  <c:v>132.5</c:v>
                </c:pt>
                <c:pt idx="13">
                  <c:v>0</c:v>
                </c:pt>
                <c:pt idx="14">
                  <c:v>0</c:v>
                </c:pt>
                <c:pt idx="15">
                  <c:v>136.5</c:v>
                </c:pt>
                <c:pt idx="16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23</c:v>
                </c:pt>
                <c:pt idx="21">
                  <c:v>76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9495287719852015E-2"/>
          <c:y val="5.2117263843648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2"/>
          <c:order val="0"/>
          <c:tx>
            <c:strRef>
              <c:f>Sheet1!$B$2</c:f>
              <c:strCache>
                <c:ptCount val="1"/>
                <c:pt idx="0">
                  <c:v>中尾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Sheet1!$B$3:$B$24</c:f>
              <c:numCache>
                <c:formatCode>General</c:formatCode>
                <c:ptCount val="22"/>
                <c:pt idx="0">
                  <c:v>7</c:v>
                </c:pt>
                <c:pt idx="1">
                  <c:v>16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11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39.5</c:v>
                </c:pt>
                <c:pt idx="14">
                  <c:v>0</c:v>
                </c:pt>
                <c:pt idx="15">
                  <c:v>0</c:v>
                </c:pt>
                <c:pt idx="16">
                  <c:v>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山本</a:t>
            </a:r>
          </a:p>
        </c:rich>
      </c:tx>
      <c:layout>
        <c:manualLayout>
          <c:xMode val="edge"/>
          <c:yMode val="edge"/>
          <c:x val="0.10182847896440131"/>
          <c:y val="5.1364357315275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3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Sheet1!$J$3:$J$24</c:f>
              <c:numCache>
                <c:formatCode>General</c:formatCode>
                <c:ptCount val="22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9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17.5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38</c:v>
                </c:pt>
                <c:pt idx="15">
                  <c:v>0</c:v>
                </c:pt>
                <c:pt idx="16">
                  <c:v>0</c:v>
                </c:pt>
                <c:pt idx="17">
                  <c:v>30</c:v>
                </c:pt>
                <c:pt idx="18">
                  <c:v>37</c:v>
                </c:pt>
                <c:pt idx="19">
                  <c:v>0</c:v>
                </c:pt>
                <c:pt idx="20">
                  <c:v>33</c:v>
                </c:pt>
                <c:pt idx="21">
                  <c:v>15</c:v>
                </c:pt>
              </c:numCache>
            </c:numRef>
          </c:val>
        </c:ser>
        <c:ser>
          <c:idx val="2"/>
          <c:order val="1"/>
          <c:tx>
            <c:strRef>
              <c:f>Sheet1!$B$2</c:f>
              <c:strCache>
                <c:ptCount val="1"/>
                <c:pt idx="0">
                  <c:v>中尾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Sheet1!$B$3:$B$24</c:f>
              <c:numCache>
                <c:formatCode>General</c:formatCode>
                <c:ptCount val="22"/>
                <c:pt idx="0">
                  <c:v>7</c:v>
                </c:pt>
                <c:pt idx="1">
                  <c:v>16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11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39.5</c:v>
                </c:pt>
                <c:pt idx="14">
                  <c:v>0</c:v>
                </c:pt>
                <c:pt idx="15">
                  <c:v>0</c:v>
                </c:pt>
                <c:pt idx="16">
                  <c:v>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</c:numCache>
            </c:numRef>
          </c:val>
        </c:ser>
        <c:ser>
          <c:idx val="1"/>
          <c:order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3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太田</a:t>
            </a:r>
          </a:p>
        </c:rich>
      </c:tx>
      <c:layout>
        <c:manualLayout>
          <c:xMode val="edge"/>
          <c:yMode val="edge"/>
          <c:x val="0.10074932406334489"/>
          <c:y val="4.5161290322580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4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Sheet1!$G$3:$G$24</c:f>
              <c:numCache>
                <c:formatCode>General</c:formatCode>
                <c:ptCount val="22"/>
                <c:pt idx="0">
                  <c:v>3.5</c:v>
                </c:pt>
                <c:pt idx="1">
                  <c:v>7.5</c:v>
                </c:pt>
                <c:pt idx="2">
                  <c:v>4</c:v>
                </c:pt>
                <c:pt idx="3">
                  <c:v>1.5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21</c:v>
                </c:pt>
                <c:pt idx="10">
                  <c:v>18.5</c:v>
                </c:pt>
                <c:pt idx="11">
                  <c:v>0</c:v>
                </c:pt>
                <c:pt idx="12">
                  <c:v>47.5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23</c:v>
                </c:pt>
                <c:pt idx="21">
                  <c:v>28.5</c:v>
                </c:pt>
              </c:numCache>
            </c:numRef>
          </c:val>
        </c:ser>
        <c:ser>
          <c:idx val="3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Sheet1!$J$3:$J$24</c:f>
              <c:numCache>
                <c:formatCode>General</c:formatCode>
                <c:ptCount val="22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9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17.5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38</c:v>
                </c:pt>
                <c:pt idx="15">
                  <c:v>0</c:v>
                </c:pt>
                <c:pt idx="16">
                  <c:v>0</c:v>
                </c:pt>
                <c:pt idx="17">
                  <c:v>30</c:v>
                </c:pt>
                <c:pt idx="18">
                  <c:v>37</c:v>
                </c:pt>
                <c:pt idx="19">
                  <c:v>0</c:v>
                </c:pt>
                <c:pt idx="20">
                  <c:v>33</c:v>
                </c:pt>
                <c:pt idx="21">
                  <c:v>15</c:v>
                </c:pt>
              </c:numCache>
            </c:numRef>
          </c:val>
        </c:ser>
        <c:ser>
          <c:idx val="2"/>
          <c:order val="2"/>
          <c:tx>
            <c:strRef>
              <c:f>Sheet1!$B$2</c:f>
              <c:strCache>
                <c:ptCount val="1"/>
                <c:pt idx="0">
                  <c:v>中尾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Sheet1!$B$3:$B$24</c:f>
              <c:numCache>
                <c:formatCode>General</c:formatCode>
                <c:ptCount val="22"/>
                <c:pt idx="0">
                  <c:v>7</c:v>
                </c:pt>
                <c:pt idx="1">
                  <c:v>16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11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39.5</c:v>
                </c:pt>
                <c:pt idx="14">
                  <c:v>0</c:v>
                </c:pt>
                <c:pt idx="15">
                  <c:v>0</c:v>
                </c:pt>
                <c:pt idx="16">
                  <c:v>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</c:numCache>
            </c:numRef>
          </c:val>
        </c:ser>
        <c:ser>
          <c:idx val="1"/>
          <c:order val="3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4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大川</a:t>
            </a:r>
          </a:p>
        </c:rich>
      </c:tx>
      <c:layout>
        <c:manualLayout>
          <c:xMode val="edge"/>
          <c:yMode val="edge"/>
          <c:x val="3.6939685372445422E-2"/>
          <c:y val="3.92156795471704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84458119588107"/>
          <c:y val="5.3997216133364299E-3"/>
          <c:w val="0.58852229947199386"/>
          <c:h val="0.70384704244784335"/>
        </c:manualLayout>
      </c:layout>
      <c:pieChart>
        <c:varyColors val="1"/>
        <c:ser>
          <c:idx val="3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4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Sheet1!$L$3:$L$24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3.5</c:v>
                </c:pt>
                <c:pt idx="3">
                  <c:v>1.5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20.5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15</c:v>
                </c:pt>
              </c:numCache>
            </c:numRef>
          </c:val>
        </c:ser>
        <c:ser>
          <c:idx val="2"/>
          <c:order val="2"/>
          <c:tx>
            <c:strRef>
              <c:f>Sheet1!$B$2</c:f>
              <c:strCache>
                <c:ptCount val="1"/>
                <c:pt idx="0">
                  <c:v>中尾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Sheet1!$B$3:$B$24</c:f>
              <c:numCache>
                <c:formatCode>General</c:formatCode>
                <c:ptCount val="22"/>
                <c:pt idx="0">
                  <c:v>7</c:v>
                </c:pt>
                <c:pt idx="1">
                  <c:v>16</c:v>
                </c:pt>
                <c:pt idx="2">
                  <c:v>0</c:v>
                </c:pt>
                <c:pt idx="3">
                  <c:v>1.5</c:v>
                </c:pt>
                <c:pt idx="4">
                  <c:v>17.5</c:v>
                </c:pt>
                <c:pt idx="5">
                  <c:v>11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39.5</c:v>
                </c:pt>
                <c:pt idx="14">
                  <c:v>0</c:v>
                </c:pt>
                <c:pt idx="15">
                  <c:v>0</c:v>
                </c:pt>
                <c:pt idx="16">
                  <c:v>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</c:numCache>
            </c:numRef>
          </c:val>
        </c:ser>
        <c:ser>
          <c:idx val="1"/>
          <c:order val="3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Sheet1!$E$3:$E$24</c:f>
              <c:numCache>
                <c:formatCode>General</c:formatCode>
                <c:ptCount val="22"/>
                <c:pt idx="0">
                  <c:v>23.5</c:v>
                </c:pt>
                <c:pt idx="1">
                  <c:v>39.5</c:v>
                </c:pt>
                <c:pt idx="2">
                  <c:v>66.5</c:v>
                </c:pt>
                <c:pt idx="3">
                  <c:v>4.5</c:v>
                </c:pt>
                <c:pt idx="4">
                  <c:v>22.5</c:v>
                </c:pt>
                <c:pt idx="5">
                  <c:v>14.5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57</c:v>
                </c:pt>
                <c:pt idx="10">
                  <c:v>40.5</c:v>
                </c:pt>
                <c:pt idx="11">
                  <c:v>0</c:v>
                </c:pt>
                <c:pt idx="12">
                  <c:v>0</c:v>
                </c:pt>
                <c:pt idx="13">
                  <c:v>78</c:v>
                </c:pt>
                <c:pt idx="14">
                  <c:v>0</c:v>
                </c:pt>
                <c:pt idx="15">
                  <c:v>15</c:v>
                </c:pt>
                <c:pt idx="16">
                  <c:v>96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15</c:v>
                </c:pt>
                <c:pt idx="21">
                  <c:v>32</c:v>
                </c:pt>
              </c:numCache>
            </c:numRef>
          </c:val>
        </c:ser>
        <c:ser>
          <c:idx val="0"/>
          <c:order val="4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Sheet1!$P$3:$P$24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41:エレキ製造・試験</c:v>
                </c:pt>
                <c:pt idx="17">
                  <c:v>42:ソフト実装・試験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Sheet1!$O$3:$O$24</c:f>
              <c:numCache>
                <c:formatCode>General</c:formatCode>
                <c:ptCount val="22"/>
                <c:pt idx="0">
                  <c:v>61</c:v>
                </c:pt>
                <c:pt idx="1">
                  <c:v>77.5</c:v>
                </c:pt>
                <c:pt idx="2">
                  <c:v>84.5</c:v>
                </c:pt>
                <c:pt idx="3">
                  <c:v>13.5</c:v>
                </c:pt>
                <c:pt idx="4">
                  <c:v>67</c:v>
                </c:pt>
                <c:pt idx="5">
                  <c:v>26.5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184</c:v>
                </c:pt>
                <c:pt idx="10">
                  <c:v>158</c:v>
                </c:pt>
                <c:pt idx="11">
                  <c:v>8</c:v>
                </c:pt>
                <c:pt idx="12">
                  <c:v>132.5</c:v>
                </c:pt>
                <c:pt idx="13">
                  <c:v>78</c:v>
                </c:pt>
                <c:pt idx="14">
                  <c:v>111</c:v>
                </c:pt>
                <c:pt idx="15">
                  <c:v>151.5</c:v>
                </c:pt>
                <c:pt idx="16">
                  <c:v>105</c:v>
                </c:pt>
                <c:pt idx="17">
                  <c:v>64</c:v>
                </c:pt>
                <c:pt idx="18">
                  <c:v>56</c:v>
                </c:pt>
                <c:pt idx="19">
                  <c:v>0</c:v>
                </c:pt>
                <c:pt idx="20">
                  <c:v>124</c:v>
                </c:pt>
                <c:pt idx="21">
                  <c:v>154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457200</xdr:colOff>
      <xdr:row>35</xdr:row>
      <xdr:rowOff>142874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685799</xdr:colOff>
      <xdr:row>0</xdr:row>
      <xdr:rowOff>0</xdr:rowOff>
    </xdr:from>
    <xdr:to>
      <xdr:col>20</xdr:col>
      <xdr:colOff>180974</xdr:colOff>
      <xdr:row>30</xdr:row>
      <xdr:rowOff>85724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114300</xdr:rowOff>
    </xdr:from>
    <xdr:to>
      <xdr:col>11</xdr:col>
      <xdr:colOff>9525</xdr:colOff>
      <xdr:row>69</xdr:row>
      <xdr:rowOff>66675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238124</xdr:colOff>
      <xdr:row>33</xdr:row>
      <xdr:rowOff>171448</xdr:rowOff>
    </xdr:from>
    <xdr:to>
      <xdr:col>22</xdr:col>
      <xdr:colOff>685799</xdr:colOff>
      <xdr:row>69</xdr:row>
      <xdr:rowOff>142875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685799</xdr:colOff>
      <xdr:row>33</xdr:row>
      <xdr:rowOff>171449</xdr:rowOff>
    </xdr:from>
    <xdr:to>
      <xdr:col>35</xdr:col>
      <xdr:colOff>9524</xdr:colOff>
      <xdr:row>69</xdr:row>
      <xdr:rowOff>142875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10</xdr:col>
      <xdr:colOff>314324</xdr:colOff>
      <xdr:row>106</xdr:row>
      <xdr:rowOff>19050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72</xdr:row>
      <xdr:rowOff>0</xdr:rowOff>
    </xdr:from>
    <xdr:to>
      <xdr:col>22</xdr:col>
      <xdr:colOff>304800</xdr:colOff>
      <xdr:row>106</xdr:row>
      <xdr:rowOff>104776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685799</xdr:colOff>
      <xdr:row>72</xdr:row>
      <xdr:rowOff>0</xdr:rowOff>
    </xdr:from>
    <xdr:to>
      <xdr:col>34</xdr:col>
      <xdr:colOff>676274</xdr:colOff>
      <xdr:row>106</xdr:row>
      <xdr:rowOff>76200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106</xdr:row>
      <xdr:rowOff>171448</xdr:rowOff>
    </xdr:from>
    <xdr:to>
      <xdr:col>10</xdr:col>
      <xdr:colOff>466724</xdr:colOff>
      <xdr:row>140</xdr:row>
      <xdr:rowOff>171449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107</xdr:row>
      <xdr:rowOff>28575</xdr:rowOff>
    </xdr:from>
    <xdr:to>
      <xdr:col>22</xdr:col>
      <xdr:colOff>304800</xdr:colOff>
      <xdr:row>141</xdr:row>
      <xdr:rowOff>28576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685799</xdr:colOff>
      <xdr:row>106</xdr:row>
      <xdr:rowOff>171449</xdr:rowOff>
    </xdr:from>
    <xdr:to>
      <xdr:col>34</xdr:col>
      <xdr:colOff>676274</xdr:colOff>
      <xdr:row>141</xdr:row>
      <xdr:rowOff>28575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141</xdr:row>
      <xdr:rowOff>171448</xdr:rowOff>
    </xdr:from>
    <xdr:to>
      <xdr:col>12</xdr:col>
      <xdr:colOff>180974</xdr:colOff>
      <xdr:row>176</xdr:row>
      <xdr:rowOff>47625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685798</xdr:colOff>
      <xdr:row>141</xdr:row>
      <xdr:rowOff>171449</xdr:rowOff>
    </xdr:from>
    <xdr:to>
      <xdr:col>25</xdr:col>
      <xdr:colOff>38099</xdr:colOff>
      <xdr:row>176</xdr:row>
      <xdr:rowOff>123824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685799</xdr:colOff>
      <xdr:row>142</xdr:row>
      <xdr:rowOff>0</xdr:rowOff>
    </xdr:from>
    <xdr:to>
      <xdr:col>37</xdr:col>
      <xdr:colOff>409575</xdr:colOff>
      <xdr:row>177</xdr:row>
      <xdr:rowOff>76200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ユーザー定義 1">
      <a:dk1>
        <a:sysClr val="windowText" lastClr="000000"/>
      </a:dk1>
      <a:lt1>
        <a:sysClr val="window" lastClr="FFFFFF"/>
      </a:lt1>
      <a:dk2>
        <a:srgbClr val="FFFFFF"/>
      </a:dk2>
      <a:lt2>
        <a:srgbClr val="E7E6E6"/>
      </a:lt2>
      <a:accent1>
        <a:srgbClr val="FFCE33"/>
      </a:accent1>
      <a:accent2>
        <a:srgbClr val="FF3737"/>
      </a:accent2>
      <a:accent3>
        <a:srgbClr val="5B9BD5"/>
      </a:accent3>
      <a:accent4>
        <a:srgbClr val="FFC000"/>
      </a:accent4>
      <a:accent5>
        <a:srgbClr val="E80000"/>
      </a:accent5>
      <a:accent6>
        <a:srgbClr val="48A1F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topLeftCell="C1" workbookViewId="0">
      <selection activeCell="K3" sqref="K3:K24"/>
    </sheetView>
  </sheetViews>
  <sheetFormatPr defaultRowHeight="13.5"/>
  <cols>
    <col min="1" max="1" width="36" customWidth="1"/>
    <col min="16" max="16" width="36" customWidth="1"/>
  </cols>
  <sheetData>
    <row r="2" spans="1:16">
      <c r="A2" s="2"/>
      <c r="B2" s="1" t="s">
        <v>0</v>
      </c>
      <c r="C2" s="1" t="s">
        <v>1</v>
      </c>
      <c r="D2" s="1" t="s">
        <v>2</v>
      </c>
      <c r="E2" s="4" t="s">
        <v>3</v>
      </c>
      <c r="F2" s="1" t="s">
        <v>4</v>
      </c>
      <c r="G2" s="1" t="s">
        <v>5</v>
      </c>
      <c r="H2" s="1" t="s">
        <v>6</v>
      </c>
      <c r="I2" s="4" t="s">
        <v>7</v>
      </c>
      <c r="J2" s="1" t="s">
        <v>8</v>
      </c>
      <c r="K2" s="1" t="s">
        <v>9</v>
      </c>
      <c r="L2" s="1" t="s">
        <v>10</v>
      </c>
      <c r="M2" s="6" t="s">
        <v>11</v>
      </c>
      <c r="O2" s="9" t="s">
        <v>34</v>
      </c>
      <c r="P2" s="8"/>
    </row>
    <row r="3" spans="1:16">
      <c r="A3" s="3" t="s">
        <v>12</v>
      </c>
      <c r="B3">
        <v>7</v>
      </c>
      <c r="C3">
        <v>7.5</v>
      </c>
      <c r="D3">
        <v>9</v>
      </c>
      <c r="E3" s="5">
        <f>SUM(B3:D3)</f>
        <v>23.5</v>
      </c>
      <c r="F3">
        <v>3.5</v>
      </c>
      <c r="G3">
        <v>3.5</v>
      </c>
      <c r="H3">
        <v>7</v>
      </c>
      <c r="I3" s="5">
        <f>SUM(F3:H3)</f>
        <v>14</v>
      </c>
      <c r="J3">
        <v>7</v>
      </c>
      <c r="K3">
        <v>9.5</v>
      </c>
      <c r="L3">
        <v>7</v>
      </c>
      <c r="M3" s="5">
        <f>SUM(J3:L3)</f>
        <v>23.5</v>
      </c>
      <c r="O3" s="10">
        <f>SUM(E3,I3,M3)</f>
        <v>61</v>
      </c>
      <c r="P3" s="10" t="s">
        <v>36</v>
      </c>
    </row>
    <row r="4" spans="1:16">
      <c r="A4" s="3" t="s">
        <v>13</v>
      </c>
      <c r="B4">
        <v>16</v>
      </c>
      <c r="C4">
        <v>12.5</v>
      </c>
      <c r="D4">
        <v>11</v>
      </c>
      <c r="E4" s="5">
        <f t="shared" ref="E4:E24" si="0">SUM(B4:D4)</f>
        <v>39.5</v>
      </c>
      <c r="F4">
        <v>4</v>
      </c>
      <c r="G4">
        <v>7.5</v>
      </c>
      <c r="H4">
        <v>7.5</v>
      </c>
      <c r="I4" s="5">
        <f t="shared" ref="I4:I24" si="1">SUM(F4:H4)</f>
        <v>19</v>
      </c>
      <c r="J4">
        <v>4</v>
      </c>
      <c r="K4">
        <v>8</v>
      </c>
      <c r="L4">
        <v>7</v>
      </c>
      <c r="M4" s="5">
        <f t="shared" ref="M4:M25" si="2">SUM(J4:L4)</f>
        <v>19</v>
      </c>
      <c r="O4" s="8">
        <f t="shared" ref="O4:O24" si="3">SUM(E4,I4,M4)</f>
        <v>77.5</v>
      </c>
      <c r="P4" s="3" t="s">
        <v>13</v>
      </c>
    </row>
    <row r="5" spans="1:16">
      <c r="A5" s="12" t="s">
        <v>14</v>
      </c>
      <c r="B5" s="13">
        <v>0</v>
      </c>
      <c r="C5" s="13">
        <v>46.5</v>
      </c>
      <c r="D5" s="13">
        <v>20</v>
      </c>
      <c r="E5" s="14">
        <f t="shared" si="0"/>
        <v>66.5</v>
      </c>
      <c r="F5" s="13">
        <v>3.5</v>
      </c>
      <c r="G5" s="13">
        <v>4</v>
      </c>
      <c r="H5" s="13">
        <v>3.5</v>
      </c>
      <c r="I5" s="14">
        <f t="shared" si="1"/>
        <v>11</v>
      </c>
      <c r="J5" s="13">
        <v>0</v>
      </c>
      <c r="K5" s="13">
        <v>3.5</v>
      </c>
      <c r="L5" s="13">
        <v>3.5</v>
      </c>
      <c r="M5" s="14">
        <f t="shared" si="2"/>
        <v>7</v>
      </c>
      <c r="O5" s="19">
        <f t="shared" si="3"/>
        <v>84.5</v>
      </c>
      <c r="P5" s="12" t="s">
        <v>14</v>
      </c>
    </row>
    <row r="6" spans="1:16">
      <c r="A6" s="3" t="s">
        <v>15</v>
      </c>
      <c r="B6">
        <v>1.5</v>
      </c>
      <c r="C6">
        <v>1.5</v>
      </c>
      <c r="D6">
        <v>1.5</v>
      </c>
      <c r="E6" s="5">
        <f t="shared" si="0"/>
        <v>4.5</v>
      </c>
      <c r="F6">
        <v>1.5</v>
      </c>
      <c r="G6">
        <v>1.5</v>
      </c>
      <c r="H6" s="11">
        <v>1.5</v>
      </c>
      <c r="I6" s="5">
        <f t="shared" si="1"/>
        <v>4.5</v>
      </c>
      <c r="J6">
        <v>1.5</v>
      </c>
      <c r="K6" s="11">
        <v>1.5</v>
      </c>
      <c r="L6" s="11">
        <v>1.5</v>
      </c>
      <c r="M6" s="5">
        <f t="shared" si="2"/>
        <v>4.5</v>
      </c>
      <c r="O6" s="10">
        <f t="shared" si="3"/>
        <v>13.5</v>
      </c>
      <c r="P6" s="3" t="s">
        <v>15</v>
      </c>
    </row>
    <row r="7" spans="1:16">
      <c r="A7" s="3" t="s">
        <v>16</v>
      </c>
      <c r="B7">
        <v>17.5</v>
      </c>
      <c r="C7">
        <v>3</v>
      </c>
      <c r="D7">
        <v>2</v>
      </c>
      <c r="E7" s="5">
        <f t="shared" si="0"/>
        <v>22.5</v>
      </c>
      <c r="F7">
        <v>3</v>
      </c>
      <c r="G7">
        <v>3</v>
      </c>
      <c r="H7" s="11">
        <v>6.5</v>
      </c>
      <c r="I7" s="5">
        <f t="shared" si="1"/>
        <v>12.5</v>
      </c>
      <c r="J7">
        <v>17.5</v>
      </c>
      <c r="K7" s="11">
        <v>3.5</v>
      </c>
      <c r="L7" s="11">
        <v>11</v>
      </c>
      <c r="M7" s="5">
        <f t="shared" si="2"/>
        <v>32</v>
      </c>
      <c r="O7" s="8">
        <f t="shared" si="3"/>
        <v>67</v>
      </c>
      <c r="P7" s="3" t="s">
        <v>16</v>
      </c>
    </row>
    <row r="8" spans="1:16">
      <c r="A8" s="3" t="s">
        <v>17</v>
      </c>
      <c r="B8">
        <v>11</v>
      </c>
      <c r="C8">
        <v>3.5</v>
      </c>
      <c r="D8">
        <v>0</v>
      </c>
      <c r="E8" s="5">
        <f t="shared" si="0"/>
        <v>14.5</v>
      </c>
      <c r="F8" s="11">
        <v>0</v>
      </c>
      <c r="G8">
        <v>3</v>
      </c>
      <c r="H8" s="11">
        <v>0</v>
      </c>
      <c r="I8" s="5">
        <f t="shared" si="1"/>
        <v>3</v>
      </c>
      <c r="J8">
        <v>9</v>
      </c>
      <c r="K8" s="11">
        <v>0</v>
      </c>
      <c r="L8" s="11">
        <v>0</v>
      </c>
      <c r="M8" s="5">
        <f t="shared" si="2"/>
        <v>9</v>
      </c>
      <c r="O8" s="8">
        <f t="shared" si="3"/>
        <v>26.5</v>
      </c>
      <c r="P8" s="3" t="s">
        <v>17</v>
      </c>
    </row>
    <row r="9" spans="1:16">
      <c r="A9" s="3" t="s">
        <v>18</v>
      </c>
      <c r="B9">
        <v>0</v>
      </c>
      <c r="C9">
        <v>0</v>
      </c>
      <c r="D9">
        <v>0</v>
      </c>
      <c r="E9" s="5">
        <f t="shared" si="0"/>
        <v>0</v>
      </c>
      <c r="F9" s="11">
        <v>0</v>
      </c>
      <c r="G9" s="11">
        <v>0</v>
      </c>
      <c r="H9" s="11">
        <v>0</v>
      </c>
      <c r="I9" s="5">
        <f t="shared" si="1"/>
        <v>0</v>
      </c>
      <c r="J9">
        <v>0</v>
      </c>
      <c r="K9" s="11">
        <v>0</v>
      </c>
      <c r="L9" s="11">
        <v>0</v>
      </c>
      <c r="M9" s="5">
        <f t="shared" si="2"/>
        <v>0</v>
      </c>
      <c r="O9" s="8">
        <f t="shared" si="3"/>
        <v>0</v>
      </c>
      <c r="P9" s="3" t="s">
        <v>18</v>
      </c>
    </row>
    <row r="10" spans="1:16">
      <c r="A10" s="12" t="s">
        <v>35</v>
      </c>
      <c r="B10" s="13">
        <v>4</v>
      </c>
      <c r="C10" s="13">
        <v>1.5</v>
      </c>
      <c r="D10" s="13">
        <v>5.5</v>
      </c>
      <c r="E10" s="14">
        <f t="shared" si="0"/>
        <v>11</v>
      </c>
      <c r="F10" s="13">
        <v>11</v>
      </c>
      <c r="G10" s="13">
        <v>4</v>
      </c>
      <c r="H10" s="13">
        <v>6</v>
      </c>
      <c r="I10" s="14">
        <f t="shared" si="1"/>
        <v>21</v>
      </c>
      <c r="J10" s="13">
        <v>4</v>
      </c>
      <c r="K10" s="13">
        <v>9.5</v>
      </c>
      <c r="L10" s="13">
        <v>3.5</v>
      </c>
      <c r="M10" s="14">
        <f t="shared" si="2"/>
        <v>17</v>
      </c>
      <c r="O10" s="19">
        <f t="shared" si="3"/>
        <v>49</v>
      </c>
      <c r="P10" s="12" t="s">
        <v>35</v>
      </c>
    </row>
    <row r="11" spans="1:16">
      <c r="A11" s="3" t="s">
        <v>19</v>
      </c>
      <c r="B11">
        <v>0</v>
      </c>
      <c r="C11">
        <v>0</v>
      </c>
      <c r="D11">
        <v>0</v>
      </c>
      <c r="E11" s="5">
        <f t="shared" si="0"/>
        <v>0</v>
      </c>
      <c r="F11" s="11">
        <v>0</v>
      </c>
      <c r="G11" s="11">
        <v>0</v>
      </c>
      <c r="H11" s="11">
        <v>0</v>
      </c>
      <c r="I11" s="5">
        <f t="shared" si="1"/>
        <v>0</v>
      </c>
      <c r="J11">
        <v>0</v>
      </c>
      <c r="K11" s="11">
        <v>0</v>
      </c>
      <c r="L11" s="11">
        <v>0</v>
      </c>
      <c r="M11" s="5">
        <f t="shared" si="2"/>
        <v>0</v>
      </c>
      <c r="O11" s="10">
        <f t="shared" si="3"/>
        <v>0</v>
      </c>
      <c r="P11" s="3" t="s">
        <v>19</v>
      </c>
    </row>
    <row r="12" spans="1:16">
      <c r="A12" s="3" t="s">
        <v>20</v>
      </c>
      <c r="B12">
        <v>22</v>
      </c>
      <c r="C12">
        <v>23.5</v>
      </c>
      <c r="D12">
        <v>11.5</v>
      </c>
      <c r="E12" s="5">
        <f t="shared" si="0"/>
        <v>57</v>
      </c>
      <c r="F12">
        <v>31.5</v>
      </c>
      <c r="G12">
        <v>21</v>
      </c>
      <c r="H12" s="11">
        <v>14</v>
      </c>
      <c r="I12" s="5">
        <f t="shared" si="1"/>
        <v>66.5</v>
      </c>
      <c r="J12">
        <v>22</v>
      </c>
      <c r="K12" s="11">
        <v>18</v>
      </c>
      <c r="L12" s="11">
        <v>20.5</v>
      </c>
      <c r="M12" s="5">
        <f t="shared" si="2"/>
        <v>60.5</v>
      </c>
      <c r="O12" s="8">
        <f t="shared" si="3"/>
        <v>184</v>
      </c>
      <c r="P12" s="3" t="s">
        <v>20</v>
      </c>
    </row>
    <row r="13" spans="1:16">
      <c r="A13" s="3" t="s">
        <v>21</v>
      </c>
      <c r="B13">
        <v>14</v>
      </c>
      <c r="C13">
        <v>11.5</v>
      </c>
      <c r="D13">
        <v>15</v>
      </c>
      <c r="E13" s="5">
        <f t="shared" si="0"/>
        <v>40.5</v>
      </c>
      <c r="F13">
        <v>23</v>
      </c>
      <c r="G13">
        <v>18.5</v>
      </c>
      <c r="H13" s="11">
        <v>18.5</v>
      </c>
      <c r="I13" s="5">
        <f t="shared" si="1"/>
        <v>60</v>
      </c>
      <c r="J13">
        <v>17.5</v>
      </c>
      <c r="K13" s="11">
        <v>29</v>
      </c>
      <c r="L13" s="11">
        <v>11</v>
      </c>
      <c r="M13" s="5">
        <f t="shared" si="2"/>
        <v>57.5</v>
      </c>
      <c r="O13" s="8">
        <f t="shared" si="3"/>
        <v>158</v>
      </c>
      <c r="P13" s="3" t="s">
        <v>21</v>
      </c>
    </row>
    <row r="14" spans="1:16">
      <c r="A14" s="12" t="s">
        <v>22</v>
      </c>
      <c r="B14" s="13">
        <v>0</v>
      </c>
      <c r="C14" s="13">
        <v>0</v>
      </c>
      <c r="D14" s="13">
        <v>0</v>
      </c>
      <c r="E14" s="14">
        <f t="shared" si="0"/>
        <v>0</v>
      </c>
      <c r="F14" s="15">
        <v>0</v>
      </c>
      <c r="G14" s="15">
        <v>0</v>
      </c>
      <c r="H14" s="13">
        <v>0</v>
      </c>
      <c r="I14" s="14">
        <f t="shared" si="1"/>
        <v>0</v>
      </c>
      <c r="J14" s="13">
        <v>4</v>
      </c>
      <c r="K14" s="13">
        <v>4</v>
      </c>
      <c r="L14" s="13">
        <v>0</v>
      </c>
      <c r="M14" s="14">
        <f t="shared" si="2"/>
        <v>8</v>
      </c>
      <c r="O14" s="19">
        <f t="shared" si="3"/>
        <v>8</v>
      </c>
      <c r="P14" s="12" t="s">
        <v>22</v>
      </c>
    </row>
    <row r="15" spans="1:16">
      <c r="A15" s="3" t="s">
        <v>23</v>
      </c>
      <c r="B15">
        <v>0</v>
      </c>
      <c r="C15">
        <v>0</v>
      </c>
      <c r="D15">
        <v>0</v>
      </c>
      <c r="E15" s="5">
        <f t="shared" si="0"/>
        <v>0</v>
      </c>
      <c r="F15">
        <v>38.5</v>
      </c>
      <c r="G15">
        <v>47.5</v>
      </c>
      <c r="H15" s="11">
        <v>46.5</v>
      </c>
      <c r="I15" s="5">
        <f t="shared" si="1"/>
        <v>132.5</v>
      </c>
      <c r="J15">
        <v>0</v>
      </c>
      <c r="K15" s="11">
        <v>0</v>
      </c>
      <c r="L15" s="11">
        <v>0</v>
      </c>
      <c r="M15" s="5">
        <f t="shared" si="2"/>
        <v>0</v>
      </c>
      <c r="O15" s="10">
        <f t="shared" si="3"/>
        <v>132.5</v>
      </c>
      <c r="P15" s="3" t="s">
        <v>23</v>
      </c>
    </row>
    <row r="16" spans="1:16">
      <c r="A16" s="3" t="s">
        <v>24</v>
      </c>
      <c r="B16">
        <v>39.5</v>
      </c>
      <c r="C16">
        <v>22.5</v>
      </c>
      <c r="D16">
        <v>16</v>
      </c>
      <c r="E16" s="5">
        <f t="shared" si="0"/>
        <v>78</v>
      </c>
      <c r="F16" s="11">
        <v>0</v>
      </c>
      <c r="G16" s="11">
        <v>0</v>
      </c>
      <c r="H16" s="11">
        <v>0</v>
      </c>
      <c r="I16" s="5">
        <f t="shared" si="1"/>
        <v>0</v>
      </c>
      <c r="J16">
        <v>0</v>
      </c>
      <c r="K16" s="11">
        <v>0</v>
      </c>
      <c r="L16" s="11">
        <v>0</v>
      </c>
      <c r="M16" s="5">
        <f t="shared" si="2"/>
        <v>0</v>
      </c>
      <c r="O16" s="8">
        <f t="shared" si="3"/>
        <v>78</v>
      </c>
      <c r="P16" s="3" t="s">
        <v>24</v>
      </c>
    </row>
    <row r="17" spans="1:16">
      <c r="A17" s="12" t="s">
        <v>25</v>
      </c>
      <c r="B17" s="13">
        <v>0</v>
      </c>
      <c r="C17" s="13">
        <v>0</v>
      </c>
      <c r="D17" s="13">
        <v>0</v>
      </c>
      <c r="E17" s="14">
        <f t="shared" si="0"/>
        <v>0</v>
      </c>
      <c r="F17" s="15">
        <v>0</v>
      </c>
      <c r="G17" s="15">
        <v>0</v>
      </c>
      <c r="H17" s="13">
        <v>0</v>
      </c>
      <c r="I17" s="14">
        <f t="shared" si="1"/>
        <v>0</v>
      </c>
      <c r="J17" s="13">
        <v>38</v>
      </c>
      <c r="K17" s="13">
        <v>4</v>
      </c>
      <c r="L17" s="13">
        <v>69</v>
      </c>
      <c r="M17" s="14">
        <f t="shared" si="2"/>
        <v>111</v>
      </c>
      <c r="O17" s="19">
        <f t="shared" si="3"/>
        <v>111</v>
      </c>
      <c r="P17" s="12" t="s">
        <v>25</v>
      </c>
    </row>
    <row r="18" spans="1:16">
      <c r="A18" s="3" t="s">
        <v>26</v>
      </c>
      <c r="B18">
        <v>0</v>
      </c>
      <c r="C18">
        <v>0</v>
      </c>
      <c r="D18">
        <v>15</v>
      </c>
      <c r="E18" s="5">
        <f t="shared" si="0"/>
        <v>15</v>
      </c>
      <c r="F18">
        <v>70.5</v>
      </c>
      <c r="G18">
        <v>22</v>
      </c>
      <c r="H18" s="11">
        <v>44</v>
      </c>
      <c r="I18" s="5">
        <f t="shared" si="1"/>
        <v>136.5</v>
      </c>
      <c r="J18">
        <v>0</v>
      </c>
      <c r="K18" s="11">
        <v>0</v>
      </c>
      <c r="L18" s="11">
        <v>0</v>
      </c>
      <c r="M18" s="5">
        <f t="shared" si="2"/>
        <v>0</v>
      </c>
      <c r="O18" s="10">
        <f t="shared" si="3"/>
        <v>151.5</v>
      </c>
      <c r="P18" s="3" t="s">
        <v>26</v>
      </c>
    </row>
    <row r="19" spans="1:16">
      <c r="A19" s="3" t="s">
        <v>27</v>
      </c>
      <c r="B19">
        <v>53</v>
      </c>
      <c r="C19">
        <v>28</v>
      </c>
      <c r="D19">
        <v>15</v>
      </c>
      <c r="E19" s="5">
        <f t="shared" si="0"/>
        <v>96</v>
      </c>
      <c r="F19" s="11">
        <v>0</v>
      </c>
      <c r="G19" s="11">
        <v>0</v>
      </c>
      <c r="H19" s="11">
        <v>9</v>
      </c>
      <c r="I19" s="5">
        <f t="shared" si="1"/>
        <v>9</v>
      </c>
      <c r="J19">
        <v>0</v>
      </c>
      <c r="K19" s="11">
        <v>0</v>
      </c>
      <c r="L19" s="11">
        <v>0</v>
      </c>
      <c r="M19" s="5">
        <f t="shared" si="2"/>
        <v>0</v>
      </c>
      <c r="O19" s="8">
        <f t="shared" si="3"/>
        <v>105</v>
      </c>
      <c r="P19" s="3" t="s">
        <v>27</v>
      </c>
    </row>
    <row r="20" spans="1:16">
      <c r="A20" s="12" t="s">
        <v>28</v>
      </c>
      <c r="B20" s="13">
        <v>0</v>
      </c>
      <c r="C20" s="13">
        <v>0</v>
      </c>
      <c r="D20" s="13">
        <v>0</v>
      </c>
      <c r="E20" s="14">
        <f t="shared" si="0"/>
        <v>0</v>
      </c>
      <c r="F20" s="15">
        <v>0</v>
      </c>
      <c r="G20" s="15">
        <v>0</v>
      </c>
      <c r="H20" s="13">
        <v>0</v>
      </c>
      <c r="I20" s="14">
        <f t="shared" si="1"/>
        <v>0</v>
      </c>
      <c r="J20" s="13">
        <v>30</v>
      </c>
      <c r="K20" s="13">
        <v>34</v>
      </c>
      <c r="L20" s="13">
        <v>0</v>
      </c>
      <c r="M20" s="14">
        <f t="shared" si="2"/>
        <v>64</v>
      </c>
      <c r="O20" s="19">
        <f t="shared" si="3"/>
        <v>64</v>
      </c>
      <c r="P20" s="12" t="s">
        <v>28</v>
      </c>
    </row>
    <row r="21" spans="1:16">
      <c r="A21" s="3" t="s">
        <v>29</v>
      </c>
      <c r="B21">
        <v>0</v>
      </c>
      <c r="C21">
        <v>1</v>
      </c>
      <c r="D21">
        <v>0</v>
      </c>
      <c r="E21" s="5">
        <f t="shared" si="0"/>
        <v>1</v>
      </c>
      <c r="F21" s="11">
        <v>0</v>
      </c>
      <c r="G21" s="11">
        <v>0</v>
      </c>
      <c r="H21" s="11">
        <v>0</v>
      </c>
      <c r="I21" s="5">
        <f t="shared" si="1"/>
        <v>0</v>
      </c>
      <c r="J21">
        <v>37</v>
      </c>
      <c r="K21" s="11">
        <v>18</v>
      </c>
      <c r="L21" s="11">
        <v>0</v>
      </c>
      <c r="M21" s="5">
        <f t="shared" si="2"/>
        <v>55</v>
      </c>
      <c r="O21" s="10">
        <f t="shared" si="3"/>
        <v>56</v>
      </c>
      <c r="P21" s="3" t="s">
        <v>29</v>
      </c>
    </row>
    <row r="22" spans="1:16">
      <c r="A22" s="3" t="s">
        <v>30</v>
      </c>
      <c r="B22">
        <v>0</v>
      </c>
      <c r="C22">
        <v>0</v>
      </c>
      <c r="D22">
        <v>0</v>
      </c>
      <c r="E22" s="5">
        <f t="shared" si="0"/>
        <v>0</v>
      </c>
      <c r="F22" s="11">
        <v>0</v>
      </c>
      <c r="G22" s="11">
        <v>0</v>
      </c>
      <c r="H22" s="11">
        <v>0</v>
      </c>
      <c r="I22" s="5">
        <f t="shared" si="1"/>
        <v>0</v>
      </c>
      <c r="J22">
        <v>0</v>
      </c>
      <c r="K22" s="11">
        <v>0</v>
      </c>
      <c r="L22">
        <v>0</v>
      </c>
      <c r="M22" s="5">
        <f t="shared" si="2"/>
        <v>0</v>
      </c>
      <c r="O22" s="8">
        <f t="shared" si="3"/>
        <v>0</v>
      </c>
      <c r="P22" s="3" t="s">
        <v>30</v>
      </c>
    </row>
    <row r="23" spans="1:16">
      <c r="A23" s="12" t="s">
        <v>31</v>
      </c>
      <c r="B23" s="13">
        <v>10</v>
      </c>
      <c r="C23" s="13">
        <v>0</v>
      </c>
      <c r="D23" s="13">
        <v>5</v>
      </c>
      <c r="E23" s="14">
        <f t="shared" si="0"/>
        <v>15</v>
      </c>
      <c r="F23" s="15">
        <v>0</v>
      </c>
      <c r="G23" s="13">
        <v>23</v>
      </c>
      <c r="H23" s="13">
        <v>0</v>
      </c>
      <c r="I23" s="14">
        <f t="shared" si="1"/>
        <v>23</v>
      </c>
      <c r="J23" s="13">
        <v>33</v>
      </c>
      <c r="K23" s="13">
        <v>8</v>
      </c>
      <c r="L23" s="13">
        <v>45</v>
      </c>
      <c r="M23" s="14">
        <f t="shared" si="2"/>
        <v>86</v>
      </c>
      <c r="O23" s="19">
        <f t="shared" si="3"/>
        <v>124</v>
      </c>
      <c r="P23" s="12" t="s">
        <v>31</v>
      </c>
    </row>
    <row r="24" spans="1:16" ht="14.25" thickBot="1">
      <c r="A24" s="16" t="s">
        <v>32</v>
      </c>
      <c r="B24" s="17">
        <v>8</v>
      </c>
      <c r="C24" s="17">
        <v>12</v>
      </c>
      <c r="D24" s="17">
        <v>12</v>
      </c>
      <c r="E24" s="18">
        <f t="shared" si="0"/>
        <v>32</v>
      </c>
      <c r="F24" s="17">
        <v>17</v>
      </c>
      <c r="G24" s="17">
        <v>28.5</v>
      </c>
      <c r="H24" s="17">
        <v>30.5</v>
      </c>
      <c r="I24" s="18">
        <f t="shared" si="1"/>
        <v>76</v>
      </c>
      <c r="J24" s="17">
        <v>15</v>
      </c>
      <c r="K24" s="17">
        <v>16</v>
      </c>
      <c r="L24" s="17">
        <v>15</v>
      </c>
      <c r="M24" s="18">
        <f t="shared" si="2"/>
        <v>46</v>
      </c>
      <c r="O24" s="20">
        <f t="shared" si="3"/>
        <v>154</v>
      </c>
      <c r="P24" s="16" t="s">
        <v>32</v>
      </c>
    </row>
    <row r="25" spans="1:16" ht="14.25" thickTop="1">
      <c r="A25" s="3" t="s">
        <v>33</v>
      </c>
      <c r="B25" s="7">
        <f>SUM(B3:B24)</f>
        <v>203.5</v>
      </c>
      <c r="C25" s="7">
        <f>SUM(C3:C24)</f>
        <v>174.5</v>
      </c>
      <c r="D25" s="7">
        <f>SUM(D3:D24)</f>
        <v>138.5</v>
      </c>
      <c r="E25" s="5">
        <f>SUM(B25:D25)</f>
        <v>516.5</v>
      </c>
      <c r="F25" s="7">
        <f>SUM(F3:F24)</f>
        <v>207</v>
      </c>
      <c r="G25" s="7">
        <f>SUM(G3:G24)</f>
        <v>187</v>
      </c>
      <c r="H25" s="7">
        <f>SUM(H3:H24)</f>
        <v>194.5</v>
      </c>
      <c r="I25" s="5">
        <f>SUM(F25:H25)</f>
        <v>588.5</v>
      </c>
      <c r="J25" s="7">
        <f>SUM(J3:J24)</f>
        <v>239.5</v>
      </c>
      <c r="K25" s="7">
        <f>SUM(K3:K24)</f>
        <v>166.5</v>
      </c>
      <c r="L25" s="7">
        <f>SUM(L3:L24)</f>
        <v>194</v>
      </c>
      <c r="M25" s="5">
        <f t="shared" si="2"/>
        <v>600</v>
      </c>
      <c r="O25" s="8">
        <f>SUM(E25,I25,M25)</f>
        <v>1705</v>
      </c>
      <c r="P25" s="3"/>
    </row>
    <row r="26" spans="1:16"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6">
      <c r="A27" s="7"/>
      <c r="B27" s="7"/>
      <c r="N27" t="s">
        <v>37</v>
      </c>
      <c r="O27">
        <f>O25/9</f>
        <v>189.44444444444446</v>
      </c>
    </row>
    <row r="29" spans="1:16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7"/>
      <c r="N29" s="7"/>
    </row>
    <row r="30" spans="1:16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4" workbookViewId="0">
      <selection activeCell="L31" sqref="L31"/>
    </sheetView>
  </sheetViews>
  <sheetFormatPr defaultRowHeight="13.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confuser</cp:lastModifiedBy>
  <cp:revision/>
  <dcterms:created xsi:type="dcterms:W3CDTF">2020-02-03T06:40:11Z</dcterms:created>
  <dcterms:modified xsi:type="dcterms:W3CDTF">2020-02-07T07:56:08Z</dcterms:modified>
  <cp:category/>
  <cp:contentStatus/>
</cp:coreProperties>
</file>